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ОНИТОРИНГ ПИТАНИЯ\попытка 4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32" i="1" l="1"/>
  <c r="B195" i="1" l="1"/>
  <c r="A195" i="1"/>
  <c r="L194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G43" i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13" i="1"/>
  <c r="F24" i="1" s="1"/>
  <c r="J196" i="1" l="1"/>
  <c r="I196" i="1"/>
  <c r="L195" i="1"/>
  <c r="G196" i="1"/>
  <c r="L138" i="1"/>
  <c r="L100" i="1"/>
  <c r="F196" i="1"/>
  <c r="H43" i="1"/>
  <c r="H196" i="1" s="1"/>
  <c r="L196" i="1" l="1"/>
</calcChain>
</file>

<file path=xl/sharedStrings.xml><?xml version="1.0" encoding="utf-8"?>
<sst xmlns="http://schemas.openxmlformats.org/spreadsheetml/2006/main" count="260" uniqueCount="73">
  <si>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</si>
  <si>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</si>
  <si>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</si>
  <si>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</si>
  <si>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</si>
  <si>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</si>
  <si>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</si>
  <si>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</si>
  <si>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</si>
  <si>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</si>
  <si>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</si>
  <si>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</si>
  <si>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</si>
  <si>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</si>
  <si>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</si>
  <si>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</si>
  <si>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</si>
  <si>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</si>
  <si>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</si>
  <si>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</si>
  <si>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</si>
  <si>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</si>
  <si>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</si>
  <si>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</si>
  <si>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</si>
  <si>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</si>
  <si>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</si>
  <si>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</si>
  <si>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</si>
  <si>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</si>
  <si>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</si>
  <si>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</si>
  <si>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</si>
  <si>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</si>
  <si>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</si>
  <si>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</si>
  <si>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</si>
  <si>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</si>
  <si>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</si>
  <si>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</t>
  </si>
  <si>
    <t>Плоды и ягоды свежие (яблоки)</t>
  </si>
  <si>
    <t>Сыр порционно</t>
  </si>
  <si>
    <t>Свекла отварная дольками</t>
  </si>
  <si>
    <t>Хлеб пшеничный</t>
  </si>
  <si>
    <t>Пюре картофельное с маслом сливочным</t>
  </si>
  <si>
    <t>Компот из сухофруктов (75С)</t>
  </si>
  <si>
    <t>МАОУ "Лицей №10"</t>
  </si>
  <si>
    <t xml:space="preserve">Директор </t>
  </si>
  <si>
    <t>Мингазова</t>
  </si>
  <si>
    <t>Сырники из творога с кашей молочной "Дружба" с маслом сливочным</t>
  </si>
  <si>
    <t>Чай с сахаром</t>
  </si>
  <si>
    <t>Хлеб пшеничный (батон)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</si>
  <si>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</si>
  <si>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</si>
  <si>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</si>
  <si>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ржаной</t>
  </si>
  <si>
    <t>279/331</t>
  </si>
  <si>
    <t>Фрикассе из куриной грудки</t>
  </si>
  <si>
    <t>Чай с сахаром, с яблоком</t>
  </si>
  <si>
    <t>Капуста тушеная</t>
  </si>
  <si>
    <t>Кофейный напиток с молоком</t>
  </si>
  <si>
    <t>Котлета домашняя из говядины с кашей гречневой рассыпчатой с маслом сливочным</t>
  </si>
  <si>
    <t>Жаркое по-домашнему с овощами, с индейкой</t>
  </si>
  <si>
    <t>Котлета из мяса птицы с кашей гречневой рассыпчатой, с маслом сливочным</t>
  </si>
  <si>
    <t>Биточки рыбные со сметанным соусом</t>
  </si>
  <si>
    <t>Пюре картофельное</t>
  </si>
  <si>
    <t>Салат из отварной свеклы</t>
  </si>
  <si>
    <t>Плов из куриной грудки с рисовой крупой</t>
  </si>
  <si>
    <t>Тефтели мясные в томатном соусе</t>
  </si>
  <si>
    <t>279/336</t>
  </si>
  <si>
    <t>Птица запеченная</t>
  </si>
  <si>
    <t>Гороховое пюре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</si>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</sst>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0" sqref="O1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2" t="s">
        <v>46</v>
      </c>
      <c r="D1" s="73"/>
      <c r="E1" s="73"/>
      <c r="F1" s="12" t="s">
        <v>16</v>
      </c>
      <c r="G1" s="2" t="s">
        <v>17</v>
      </c>
      <c r="H1" s="76" t="s">
        <v>47</v>
      </c>
      <c r="I1" s="76"/>
      <c r="J1" s="76"/>
      <c r="K1" s="76"/>
    </row>
    <row r="2" spans="1:12" ht="18" x14ac:dyDescent="0.2">
      <c r="A2" s="35" t="s">
        <v>6</v>
      </c>
      <c r="C2" s="2"/>
      <c r="G2" s="2" t="s">
        <v>18</v>
      </c>
      <c r="H2" s="76" t="s">
        <v>48</v>
      </c>
      <c r="I2" s="76"/>
      <c r="J2" s="76"/>
      <c r="K2" s="7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3</v>
      </c>
      <c r="I3" s="46">
        <v>3</v>
      </c>
      <c r="J3" s="47">
        <v>2025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54" t="s">
        <v>49</v>
      </c>
      <c r="F6" s="49">
        <v>215</v>
      </c>
      <c r="G6" s="49">
        <v>13.65</v>
      </c>
      <c r="H6" s="49">
        <v>15.29</v>
      </c>
      <c r="I6" s="49">
        <v>32.32</v>
      </c>
      <c r="J6" s="49">
        <v>330.9</v>
      </c>
      <c r="K6" s="50" t="s">
        <v>39</v>
      </c>
      <c r="L6" s="39"/>
    </row>
    <row r="7" spans="1:12" ht="15" x14ac:dyDescent="0.25">
      <c r="A7" s="23"/>
      <c r="B7" s="15"/>
      <c r="C7" s="11"/>
      <c r="D7" s="6" t="s">
        <v>29</v>
      </c>
      <c r="E7" s="55"/>
      <c r="F7" s="51"/>
      <c r="G7" s="51"/>
      <c r="H7" s="51"/>
      <c r="I7" s="51"/>
      <c r="J7" s="51"/>
      <c r="K7" s="52"/>
      <c r="L7" s="41"/>
    </row>
    <row r="8" spans="1:12" ht="15" x14ac:dyDescent="0.25">
      <c r="A8" s="23"/>
      <c r="B8" s="15"/>
      <c r="C8" s="11"/>
      <c r="D8" s="7" t="s">
        <v>22</v>
      </c>
      <c r="E8" s="55" t="s">
        <v>50</v>
      </c>
      <c r="F8" s="51">
        <v>200</v>
      </c>
      <c r="G8" s="51">
        <v>7.0000000000000007E-2</v>
      </c>
      <c r="H8" s="51">
        <v>0.02</v>
      </c>
      <c r="I8" s="51">
        <v>10.01</v>
      </c>
      <c r="J8" s="51">
        <v>40</v>
      </c>
      <c r="K8" s="52">
        <v>376</v>
      </c>
      <c r="L8" s="41"/>
    </row>
    <row r="9" spans="1:12" ht="15" x14ac:dyDescent="0.25">
      <c r="A9" s="23"/>
      <c r="B9" s="15"/>
      <c r="C9" s="11"/>
      <c r="D9" s="7" t="s">
        <v>23</v>
      </c>
      <c r="E9" s="55" t="s">
        <v>51</v>
      </c>
      <c r="F9" s="51">
        <v>25</v>
      </c>
      <c r="G9" s="51">
        <v>1.88</v>
      </c>
      <c r="H9" s="51">
        <v>0.73</v>
      </c>
      <c r="I9" s="51">
        <v>12.85</v>
      </c>
      <c r="J9" s="51">
        <v>65.5</v>
      </c>
      <c r="K9" s="52"/>
      <c r="L9" s="41"/>
    </row>
    <row r="10" spans="1:12" ht="15" x14ac:dyDescent="0.25">
      <c r="A10" s="23"/>
      <c r="B10" s="15"/>
      <c r="C10" s="11"/>
      <c r="D10" s="7" t="s">
        <v>24</v>
      </c>
      <c r="E10" s="55" t="s">
        <v>40</v>
      </c>
      <c r="F10" s="51">
        <v>100</v>
      </c>
      <c r="G10" s="51">
        <v>0.4</v>
      </c>
      <c r="H10" s="51">
        <v>0.4</v>
      </c>
      <c r="I10" s="51">
        <v>9.8000000000000007</v>
      </c>
      <c r="J10" s="51">
        <v>47</v>
      </c>
      <c r="K10" s="52"/>
      <c r="L10" s="41"/>
    </row>
    <row r="11" spans="1:12" ht="15" x14ac:dyDescent="0.25">
      <c r="A11" s="23"/>
      <c r="B11" s="15"/>
      <c r="C11" s="11"/>
      <c r="D11" s="6"/>
      <c r="E11" s="55"/>
      <c r="F11" s="51"/>
      <c r="G11" s="51"/>
      <c r="H11" s="51"/>
      <c r="I11" s="51"/>
      <c r="J11" s="51"/>
      <c r="K11" s="52"/>
      <c r="L11" s="53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540</v>
      </c>
      <c r="G13" s="19">
        <f t="shared" ref="G13:J13" si="0">SUM(G6:G12)</f>
        <v>16</v>
      </c>
      <c r="H13" s="19">
        <f t="shared" si="0"/>
        <v>16.439999999999998</v>
      </c>
      <c r="I13" s="19">
        <f t="shared" si="0"/>
        <v>64.98</v>
      </c>
      <c r="J13" s="19">
        <f t="shared" si="0"/>
        <v>483.4</v>
      </c>
      <c r="K13" s="25"/>
      <c r="L13" s="19">
        <v>69.430000000000007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6"/>
      <c r="F14" s="57"/>
      <c r="G14" s="57"/>
      <c r="H14" s="57"/>
      <c r="I14" s="57"/>
      <c r="J14" s="57"/>
      <c r="K14" s="58"/>
      <c r="L14" s="57"/>
    </row>
    <row r="15" spans="1:12" ht="15" x14ac:dyDescent="0.25">
      <c r="A15" s="23"/>
      <c r="B15" s="15"/>
      <c r="C15" s="11"/>
      <c r="D15" s="7" t="s">
        <v>27</v>
      </c>
      <c r="E15" s="56"/>
      <c r="F15" s="57"/>
      <c r="G15" s="57"/>
      <c r="H15" s="57"/>
      <c r="I15" s="57"/>
      <c r="J15" s="57"/>
      <c r="K15" s="58"/>
      <c r="L15" s="57"/>
    </row>
    <row r="16" spans="1:12" ht="15" x14ac:dyDescent="0.25">
      <c r="A16" s="23"/>
      <c r="B16" s="15"/>
      <c r="C16" s="11"/>
      <c r="D16" s="7" t="s">
        <v>28</v>
      </c>
      <c r="E16" s="56"/>
      <c r="F16" s="57"/>
      <c r="G16" s="57"/>
      <c r="H16" s="57"/>
      <c r="I16" s="57"/>
      <c r="J16" s="57"/>
      <c r="K16" s="58"/>
      <c r="L16" s="57"/>
    </row>
    <row r="17" spans="1:12" ht="15" x14ac:dyDescent="0.25">
      <c r="A17" s="23"/>
      <c r="B17" s="15"/>
      <c r="C17" s="11"/>
      <c r="D17" s="7" t="s">
        <v>29</v>
      </c>
      <c r="E17" s="56"/>
      <c r="F17" s="57"/>
      <c r="G17" s="57"/>
      <c r="H17" s="57"/>
      <c r="I17" s="57"/>
      <c r="J17" s="57"/>
      <c r="K17" s="58"/>
      <c r="L17" s="57"/>
    </row>
    <row r="18" spans="1:12" ht="15" x14ac:dyDescent="0.25">
      <c r="A18" s="23"/>
      <c r="B18" s="15"/>
      <c r="C18" s="11"/>
      <c r="D18" s="7" t="s">
        <v>30</v>
      </c>
      <c r="E18" s="56"/>
      <c r="F18" s="57"/>
      <c r="G18" s="57"/>
      <c r="H18" s="57"/>
      <c r="I18" s="57"/>
      <c r="J18" s="57"/>
      <c r="K18" s="58"/>
      <c r="L18" s="57"/>
    </row>
    <row r="19" spans="1:12" ht="15" x14ac:dyDescent="0.25">
      <c r="A19" s="23"/>
      <c r="B19" s="15"/>
      <c r="C19" s="11"/>
      <c r="D19" s="7" t="s">
        <v>31</v>
      </c>
      <c r="E19" s="56"/>
      <c r="F19" s="57"/>
      <c r="G19" s="57"/>
      <c r="H19" s="57"/>
      <c r="I19" s="57"/>
      <c r="J19" s="57"/>
      <c r="K19" s="58"/>
      <c r="L19" s="57"/>
    </row>
    <row r="20" spans="1:12" ht="15" x14ac:dyDescent="0.25">
      <c r="A20" s="23"/>
      <c r="B20" s="15"/>
      <c r="C20" s="11"/>
      <c r="D20" s="7" t="s">
        <v>32</v>
      </c>
      <c r="E20" s="56"/>
      <c r="F20" s="57"/>
      <c r="G20" s="57"/>
      <c r="H20" s="57"/>
      <c r="I20" s="57"/>
      <c r="J20" s="57"/>
      <c r="K20" s="58"/>
      <c r="L20" s="57"/>
    </row>
    <row r="21" spans="1:12" ht="15" x14ac:dyDescent="0.25">
      <c r="A21" s="23"/>
      <c r="B21" s="15"/>
      <c r="C21" s="11"/>
      <c r="D21" s="6"/>
      <c r="E21" s="40"/>
      <c r="F21" s="57"/>
      <c r="G21" s="57"/>
      <c r="H21" s="57"/>
      <c r="I21" s="57"/>
      <c r="J21" s="57"/>
      <c r="K21" s="58"/>
      <c r="L21" s="57"/>
    </row>
    <row r="22" spans="1:12" ht="15" x14ac:dyDescent="0.25">
      <c r="A22" s="23"/>
      <c r="B22" s="15"/>
      <c r="C22" s="11"/>
      <c r="D22" s="6"/>
      <c r="E22" s="40"/>
      <c r="F22" s="57"/>
      <c r="G22" s="57"/>
      <c r="H22" s="57"/>
      <c r="I22" s="57"/>
      <c r="J22" s="57"/>
      <c r="K22" s="58"/>
      <c r="L22" s="57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74" t="s">
        <v>4</v>
      </c>
      <c r="D24" s="75"/>
      <c r="E24" s="31"/>
      <c r="F24" s="32">
        <f>F13+F23</f>
        <v>540</v>
      </c>
      <c r="G24" s="32">
        <f t="shared" ref="G24:J24" si="3">G13+G23</f>
        <v>16</v>
      </c>
      <c r="H24" s="32">
        <f t="shared" si="3"/>
        <v>16.439999999999998</v>
      </c>
      <c r="I24" s="32">
        <f t="shared" si="3"/>
        <v>64.98</v>
      </c>
      <c r="J24" s="32">
        <f t="shared" si="3"/>
        <v>483.4</v>
      </c>
      <c r="K24" s="32"/>
      <c r="L24" s="32">
        <f t="shared" ref="L24" si="4">L13+L23</f>
        <v>69.430000000000007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9" t="s">
        <v>52</v>
      </c>
      <c r="F25" s="60">
        <v>100</v>
      </c>
      <c r="G25" s="60">
        <v>9.08</v>
      </c>
      <c r="H25" s="60">
        <v>14.44</v>
      </c>
      <c r="I25" s="60">
        <v>10.87</v>
      </c>
      <c r="J25" s="60">
        <v>209.88</v>
      </c>
      <c r="K25" s="61" t="s">
        <v>56</v>
      </c>
      <c r="L25" s="39"/>
    </row>
    <row r="26" spans="1:12" ht="15" x14ac:dyDescent="0.25">
      <c r="A26" s="14"/>
      <c r="B26" s="15"/>
      <c r="C26" s="11"/>
      <c r="D26" s="6" t="s">
        <v>29</v>
      </c>
      <c r="E26" s="62" t="s">
        <v>53</v>
      </c>
      <c r="F26" s="63">
        <v>153</v>
      </c>
      <c r="G26" s="63">
        <v>5.0999999999999996</v>
      </c>
      <c r="H26" s="63">
        <v>4.53</v>
      </c>
      <c r="I26" s="63">
        <v>31.99</v>
      </c>
      <c r="J26" s="63">
        <v>189.3</v>
      </c>
      <c r="K26" s="64">
        <v>203</v>
      </c>
      <c r="L26" s="41"/>
    </row>
    <row r="27" spans="1:12" ht="15" x14ac:dyDescent="0.25">
      <c r="A27" s="14"/>
      <c r="B27" s="15"/>
      <c r="C27" s="11"/>
      <c r="D27" s="7" t="s">
        <v>22</v>
      </c>
      <c r="E27" s="62" t="s">
        <v>54</v>
      </c>
      <c r="F27" s="63">
        <v>200</v>
      </c>
      <c r="G27" s="63">
        <v>0.11</v>
      </c>
      <c r="H27" s="63">
        <v>0.02</v>
      </c>
      <c r="I27" s="63">
        <v>10.15</v>
      </c>
      <c r="J27" s="63">
        <v>41.32</v>
      </c>
      <c r="K27" s="64">
        <v>377</v>
      </c>
      <c r="L27" s="41"/>
    </row>
    <row r="28" spans="1:12" ht="15" x14ac:dyDescent="0.25">
      <c r="A28" s="14"/>
      <c r="B28" s="15"/>
      <c r="C28" s="11"/>
      <c r="D28" s="7" t="s">
        <v>23</v>
      </c>
      <c r="E28" s="62" t="s">
        <v>43</v>
      </c>
      <c r="F28" s="63">
        <v>30</v>
      </c>
      <c r="G28" s="63">
        <v>2.2799999999999998</v>
      </c>
      <c r="H28" s="63">
        <v>0.24</v>
      </c>
      <c r="I28" s="63">
        <v>14.76</v>
      </c>
      <c r="J28" s="63">
        <v>70.5</v>
      </c>
      <c r="K28" s="64"/>
      <c r="L28" s="41"/>
    </row>
    <row r="29" spans="1:12" ht="15" x14ac:dyDescent="0.25">
      <c r="A29" s="14"/>
      <c r="B29" s="15"/>
      <c r="C29" s="11"/>
      <c r="D29" s="7" t="s">
        <v>23</v>
      </c>
      <c r="E29" s="62" t="s">
        <v>55</v>
      </c>
      <c r="F29" s="63">
        <v>30</v>
      </c>
      <c r="G29" s="63">
        <v>1.98</v>
      </c>
      <c r="H29" s="63">
        <v>0.36</v>
      </c>
      <c r="I29" s="63">
        <v>11.88</v>
      </c>
      <c r="J29" s="63">
        <v>59.4</v>
      </c>
      <c r="K29" s="64"/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513</v>
      </c>
      <c r="G32" s="19">
        <f>SUM(G25:G31)</f>
        <v>18.55</v>
      </c>
      <c r="H32" s="19">
        <f t="shared" ref="H32" si="5">SUM(H25:H31)</f>
        <v>19.589999999999996</v>
      </c>
      <c r="I32" s="19">
        <f t="shared" ref="I32" si="6">SUM(I25:I31)</f>
        <v>79.649999999999991</v>
      </c>
      <c r="J32" s="19">
        <f t="shared" ref="J32:L32" si="7">SUM(J25:J31)</f>
        <v>570.4</v>
      </c>
      <c r="K32" s="25"/>
      <c r="L32" s="19">
        <v>69.430000000000007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8"/>
      <c r="F33" s="69"/>
      <c r="G33" s="69"/>
      <c r="H33" s="69"/>
      <c r="I33" s="69"/>
      <c r="J33" s="69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68"/>
      <c r="F34" s="69"/>
      <c r="G34" s="69"/>
      <c r="H34" s="69"/>
      <c r="I34" s="69"/>
      <c r="J34" s="69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68"/>
      <c r="F35" s="69"/>
      <c r="G35" s="69"/>
      <c r="H35" s="69"/>
      <c r="I35" s="69"/>
      <c r="J35" s="69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68"/>
      <c r="F36" s="69"/>
      <c r="G36" s="69"/>
      <c r="H36" s="69"/>
      <c r="I36" s="69"/>
      <c r="J36" s="69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68"/>
      <c r="F37" s="69"/>
      <c r="G37" s="69"/>
      <c r="H37" s="69"/>
      <c r="I37" s="69"/>
      <c r="J37" s="69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68"/>
      <c r="F38" s="69"/>
      <c r="G38" s="69"/>
      <c r="H38" s="69"/>
      <c r="I38" s="69"/>
      <c r="J38" s="69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68"/>
      <c r="F39" s="69"/>
      <c r="G39" s="69"/>
      <c r="H39" s="69"/>
      <c r="I39" s="69"/>
      <c r="J39" s="69"/>
      <c r="K39" s="42"/>
      <c r="L39" s="69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8">SUM(G33:G41)</f>
        <v>0</v>
      </c>
      <c r="H42" s="19">
        <f t="shared" ref="H42" si="9">SUM(H33:H41)</f>
        <v>0</v>
      </c>
      <c r="I42" s="19">
        <f t="shared" ref="I42" si="10">SUM(I33:I41)</f>
        <v>0</v>
      </c>
      <c r="J42" s="19">
        <f t="shared" ref="J42:L42" si="11">SUM(J33:J41)</f>
        <v>0</v>
      </c>
      <c r="K42" s="25"/>
      <c r="L42" s="19">
        <f t="shared" si="11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4" t="s">
        <v>4</v>
      </c>
      <c r="D43" s="75"/>
      <c r="E43" s="31"/>
      <c r="F43" s="32">
        <f>F32+F42</f>
        <v>513</v>
      </c>
      <c r="G43" s="32">
        <f t="shared" ref="G43" si="12">G32+G42</f>
        <v>18.55</v>
      </c>
      <c r="H43" s="32">
        <f t="shared" ref="H43" si="13">H32+H42</f>
        <v>19.589999999999996</v>
      </c>
      <c r="I43" s="32">
        <f t="shared" ref="I43" si="14">I32+I42</f>
        <v>79.649999999999991</v>
      </c>
      <c r="J43" s="32">
        <f t="shared" ref="J43:L43" si="15">J32+J42</f>
        <v>570.4</v>
      </c>
      <c r="K43" s="32"/>
      <c r="L43" s="32">
        <f t="shared" si="15"/>
        <v>69.430000000000007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65" t="s">
        <v>57</v>
      </c>
      <c r="F44" s="66">
        <v>100</v>
      </c>
      <c r="G44" s="66">
        <v>7.25</v>
      </c>
      <c r="H44" s="66">
        <v>7.8</v>
      </c>
      <c r="I44" s="66">
        <v>4.0999999999999996</v>
      </c>
      <c r="J44" s="66">
        <v>141.62</v>
      </c>
      <c r="K44" s="67" t="s">
        <v>39</v>
      </c>
      <c r="L44" s="39"/>
    </row>
    <row r="45" spans="1:12" ht="15" x14ac:dyDescent="0.25">
      <c r="A45" s="23"/>
      <c r="B45" s="15"/>
      <c r="C45" s="11"/>
      <c r="D45" s="6" t="s">
        <v>29</v>
      </c>
      <c r="E45" s="68" t="s">
        <v>44</v>
      </c>
      <c r="F45" s="69">
        <v>153</v>
      </c>
      <c r="G45" s="69">
        <v>3.08</v>
      </c>
      <c r="H45" s="69">
        <v>6.25</v>
      </c>
      <c r="I45" s="69">
        <v>20.47</v>
      </c>
      <c r="J45" s="69">
        <v>150.44999999999999</v>
      </c>
      <c r="K45" s="70">
        <v>312</v>
      </c>
      <c r="L45" s="41"/>
    </row>
    <row r="46" spans="1:12" ht="15" x14ac:dyDescent="0.25">
      <c r="A46" s="23"/>
      <c r="B46" s="15"/>
      <c r="C46" s="11"/>
      <c r="D46" s="7" t="s">
        <v>22</v>
      </c>
      <c r="E46" s="68" t="s">
        <v>58</v>
      </c>
      <c r="F46" s="69">
        <v>200</v>
      </c>
      <c r="G46" s="69">
        <v>0.11</v>
      </c>
      <c r="H46" s="69">
        <v>0.06</v>
      </c>
      <c r="I46" s="69">
        <v>10.98</v>
      </c>
      <c r="J46" s="69">
        <v>44.7</v>
      </c>
      <c r="K46" s="70">
        <v>376</v>
      </c>
      <c r="L46" s="41"/>
    </row>
    <row r="47" spans="1:12" ht="15" x14ac:dyDescent="0.25">
      <c r="A47" s="23"/>
      <c r="B47" s="15"/>
      <c r="C47" s="11"/>
      <c r="D47" s="7" t="s">
        <v>23</v>
      </c>
      <c r="E47" s="68" t="s">
        <v>43</v>
      </c>
      <c r="F47" s="69">
        <v>25</v>
      </c>
      <c r="G47" s="69">
        <v>1.9</v>
      </c>
      <c r="H47" s="69">
        <v>0.2</v>
      </c>
      <c r="I47" s="69">
        <v>12.3</v>
      </c>
      <c r="J47" s="69">
        <v>58.75</v>
      </c>
      <c r="K47" s="70"/>
      <c r="L47" s="41"/>
    </row>
    <row r="48" spans="1:12" ht="15" x14ac:dyDescent="0.25">
      <c r="A48" s="23"/>
      <c r="B48" s="15"/>
      <c r="C48" s="11"/>
      <c r="D48" s="7" t="s">
        <v>23</v>
      </c>
      <c r="E48" s="68" t="s">
        <v>55</v>
      </c>
      <c r="F48" s="69">
        <v>30</v>
      </c>
      <c r="G48" s="69">
        <v>1.98</v>
      </c>
      <c r="H48" s="69">
        <v>0.36</v>
      </c>
      <c r="I48" s="69">
        <v>11.88</v>
      </c>
      <c r="J48" s="69">
        <v>59.4</v>
      </c>
      <c r="K48" s="70"/>
      <c r="L48" s="41"/>
    </row>
    <row r="49" spans="1:12" ht="15" x14ac:dyDescent="0.25">
      <c r="A49" s="23"/>
      <c r="B49" s="15"/>
      <c r="C49" s="11"/>
      <c r="D49" s="6" t="s">
        <v>26</v>
      </c>
      <c r="E49" s="68" t="s">
        <v>59</v>
      </c>
      <c r="F49" s="69">
        <v>50</v>
      </c>
      <c r="G49" s="69">
        <v>1.02</v>
      </c>
      <c r="H49" s="69">
        <v>1.84</v>
      </c>
      <c r="I49" s="69">
        <v>3.95</v>
      </c>
      <c r="J49" s="69">
        <v>38.5</v>
      </c>
      <c r="K49" s="70">
        <v>321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69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558</v>
      </c>
      <c r="G51" s="19">
        <f t="shared" ref="G51" si="16">SUM(G44:G50)</f>
        <v>15.34</v>
      </c>
      <c r="H51" s="19">
        <f t="shared" ref="H51" si="17">SUM(H44:H50)</f>
        <v>16.510000000000002</v>
      </c>
      <c r="I51" s="19">
        <f t="shared" ref="I51" si="18">SUM(I44:I50)</f>
        <v>63.68</v>
      </c>
      <c r="J51" s="19">
        <f t="shared" ref="J51:L51" si="19">SUM(J44:J50)</f>
        <v>493.41999999999996</v>
      </c>
      <c r="K51" s="25"/>
      <c r="L51" s="19">
        <v>69.430000000000007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8"/>
      <c r="F52" s="69"/>
      <c r="G52" s="69"/>
      <c r="H52" s="69"/>
      <c r="I52" s="69"/>
      <c r="J52" s="69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68"/>
      <c r="F53" s="69"/>
      <c r="G53" s="69"/>
      <c r="H53" s="69"/>
      <c r="I53" s="69"/>
      <c r="J53" s="69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68"/>
      <c r="F54" s="69"/>
      <c r="G54" s="69"/>
      <c r="H54" s="69"/>
      <c r="I54" s="69"/>
      <c r="J54" s="69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68"/>
      <c r="F55" s="69"/>
      <c r="G55" s="69"/>
      <c r="H55" s="69"/>
      <c r="I55" s="69"/>
      <c r="J55" s="69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68"/>
      <c r="F56" s="69"/>
      <c r="G56" s="69"/>
      <c r="H56" s="69"/>
      <c r="I56" s="69"/>
      <c r="J56" s="69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68"/>
      <c r="F57" s="69"/>
      <c r="G57" s="69"/>
      <c r="H57" s="69"/>
      <c r="I57" s="69"/>
      <c r="J57" s="69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68"/>
      <c r="F58" s="69"/>
      <c r="G58" s="69"/>
      <c r="H58" s="69"/>
      <c r="I58" s="69"/>
      <c r="J58" s="69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69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0">SUM(G52:G60)</f>
        <v>0</v>
      </c>
      <c r="H61" s="19">
        <f t="shared" ref="H61" si="21">SUM(H52:H60)</f>
        <v>0</v>
      </c>
      <c r="I61" s="19">
        <f t="shared" ref="I61" si="22">SUM(I52:I60)</f>
        <v>0</v>
      </c>
      <c r="J61" s="19">
        <f t="shared" ref="J61:L61" si="23">SUM(J52:J60)</f>
        <v>0</v>
      </c>
      <c r="K61" s="25"/>
      <c r="L61" s="19">
        <f t="shared" si="23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74" t="s">
        <v>4</v>
      </c>
      <c r="D62" s="75"/>
      <c r="E62" s="31"/>
      <c r="F62" s="32">
        <f>F51+F61</f>
        <v>558</v>
      </c>
      <c r="G62" s="32">
        <f t="shared" ref="G62" si="24">G51+G61</f>
        <v>15.34</v>
      </c>
      <c r="H62" s="32">
        <f t="shared" ref="H62" si="25">H51+H61</f>
        <v>16.510000000000002</v>
      </c>
      <c r="I62" s="32">
        <f t="shared" ref="I62" si="26">I51+I61</f>
        <v>63.68</v>
      </c>
      <c r="J62" s="32">
        <f t="shared" ref="J62:L62" si="27">J51+J61</f>
        <v>493.41999999999996</v>
      </c>
      <c r="K62" s="32"/>
      <c r="L62" s="32">
        <f t="shared" si="27"/>
        <v>69.430000000000007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65" t="s">
        <v>61</v>
      </c>
      <c r="F63" s="66">
        <v>228</v>
      </c>
      <c r="G63" s="66">
        <v>14.55</v>
      </c>
      <c r="H63" s="66">
        <v>17.059999999999999</v>
      </c>
      <c r="I63" s="66">
        <v>47.34</v>
      </c>
      <c r="J63" s="66">
        <v>400.39</v>
      </c>
      <c r="K63" s="67" t="s">
        <v>39</v>
      </c>
      <c r="L63" s="39"/>
    </row>
    <row r="64" spans="1:12" ht="15" x14ac:dyDescent="0.25">
      <c r="A64" s="23"/>
      <c r="B64" s="15"/>
      <c r="C64" s="11"/>
      <c r="D64" s="6" t="s">
        <v>29</v>
      </c>
      <c r="E64" s="71"/>
      <c r="F64" s="69"/>
      <c r="G64" s="69"/>
      <c r="H64" s="69"/>
      <c r="I64" s="69"/>
      <c r="J64" s="69"/>
      <c r="K64" s="70"/>
      <c r="L64" s="41"/>
    </row>
    <row r="65" spans="1:12" ht="15" x14ac:dyDescent="0.25">
      <c r="A65" s="23"/>
      <c r="B65" s="15"/>
      <c r="C65" s="11"/>
      <c r="D65" s="7" t="s">
        <v>22</v>
      </c>
      <c r="E65" s="68" t="s">
        <v>60</v>
      </c>
      <c r="F65" s="69">
        <v>200</v>
      </c>
      <c r="G65" s="69">
        <v>3.17</v>
      </c>
      <c r="H65" s="69">
        <v>2.68</v>
      </c>
      <c r="I65" s="69">
        <v>15.95</v>
      </c>
      <c r="J65" s="69">
        <v>100.6</v>
      </c>
      <c r="K65" s="70">
        <v>379</v>
      </c>
      <c r="L65" s="41"/>
    </row>
    <row r="66" spans="1:12" ht="15" x14ac:dyDescent="0.25">
      <c r="A66" s="23"/>
      <c r="B66" s="15"/>
      <c r="C66" s="11"/>
      <c r="D66" s="7" t="s">
        <v>23</v>
      </c>
      <c r="E66" s="68" t="s">
        <v>55</v>
      </c>
      <c r="F66" s="69">
        <v>30</v>
      </c>
      <c r="G66" s="69">
        <v>1.98</v>
      </c>
      <c r="H66" s="69">
        <v>0.36</v>
      </c>
      <c r="I66" s="69">
        <v>11.88</v>
      </c>
      <c r="J66" s="69">
        <v>59.4</v>
      </c>
      <c r="K66" s="70"/>
      <c r="L66" s="41"/>
    </row>
    <row r="67" spans="1:12" ht="15" x14ac:dyDescent="0.25">
      <c r="A67" s="23"/>
      <c r="B67" s="15"/>
      <c r="C67" s="11"/>
      <c r="D67" s="7" t="s">
        <v>24</v>
      </c>
      <c r="E67" s="68" t="s">
        <v>40</v>
      </c>
      <c r="F67" s="69">
        <v>100</v>
      </c>
      <c r="G67" s="69">
        <v>0.4</v>
      </c>
      <c r="H67" s="69">
        <v>0.4</v>
      </c>
      <c r="I67" s="69">
        <v>9.8000000000000007</v>
      </c>
      <c r="J67" s="69">
        <v>47</v>
      </c>
      <c r="K67" s="70"/>
      <c r="L67" s="41"/>
    </row>
    <row r="68" spans="1:12" ht="15" x14ac:dyDescent="0.25">
      <c r="A68" s="23"/>
      <c r="B68" s="15"/>
      <c r="C68" s="11"/>
      <c r="D68" s="6"/>
      <c r="E68" s="68"/>
      <c r="F68" s="69"/>
      <c r="G68" s="69"/>
      <c r="H68" s="69"/>
      <c r="I68" s="69"/>
      <c r="J68" s="69"/>
      <c r="K68" s="70"/>
      <c r="L68" s="41"/>
    </row>
    <row r="69" spans="1:12" ht="15" x14ac:dyDescent="0.25">
      <c r="A69" s="23"/>
      <c r="B69" s="15"/>
      <c r="C69" s="11"/>
      <c r="D69" s="6"/>
      <c r="E69" s="68"/>
      <c r="F69" s="69"/>
      <c r="G69" s="69"/>
      <c r="H69" s="69"/>
      <c r="I69" s="69"/>
      <c r="J69" s="69"/>
      <c r="K69" s="70"/>
      <c r="L69" s="69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558</v>
      </c>
      <c r="G70" s="19">
        <f t="shared" ref="G70" si="28">SUM(G63:G69)</f>
        <v>20.099999999999998</v>
      </c>
      <c r="H70" s="19">
        <f t="shared" ref="H70" si="29">SUM(H63:H69)</f>
        <v>20.499999999999996</v>
      </c>
      <c r="I70" s="19">
        <f t="shared" ref="I70" si="30">SUM(I63:I69)</f>
        <v>84.97</v>
      </c>
      <c r="J70" s="19">
        <f t="shared" ref="J70:L70" si="31">SUM(J63:J69)</f>
        <v>607.39</v>
      </c>
      <c r="K70" s="25"/>
      <c r="L70" s="19">
        <v>69.430000000000007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8"/>
      <c r="F71" s="69"/>
      <c r="G71" s="69"/>
      <c r="H71" s="69"/>
      <c r="I71" s="69"/>
      <c r="J71" s="69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68"/>
      <c r="F72" s="69"/>
      <c r="G72" s="69"/>
      <c r="H72" s="69"/>
      <c r="I72" s="69"/>
      <c r="J72" s="69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68"/>
      <c r="F73" s="69"/>
      <c r="G73" s="69"/>
      <c r="H73" s="69"/>
      <c r="I73" s="69"/>
      <c r="J73" s="69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68"/>
      <c r="F74" s="69"/>
      <c r="G74" s="69"/>
      <c r="H74" s="69"/>
      <c r="I74" s="69"/>
      <c r="J74" s="69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68"/>
      <c r="F75" s="69"/>
      <c r="G75" s="69"/>
      <c r="H75" s="69"/>
      <c r="I75" s="69"/>
      <c r="J75" s="69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68"/>
      <c r="F76" s="69"/>
      <c r="G76" s="69"/>
      <c r="H76" s="69"/>
      <c r="I76" s="69"/>
      <c r="J76" s="69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68"/>
      <c r="F77" s="69"/>
      <c r="G77" s="69"/>
      <c r="H77" s="69"/>
      <c r="I77" s="69"/>
      <c r="J77" s="69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69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2">SUM(G71:G79)</f>
        <v>0</v>
      </c>
      <c r="H80" s="19">
        <f t="shared" ref="H80" si="33">SUM(H71:H79)</f>
        <v>0</v>
      </c>
      <c r="I80" s="19">
        <f t="shared" ref="I80" si="34">SUM(I71:I79)</f>
        <v>0</v>
      </c>
      <c r="J80" s="19">
        <f t="shared" ref="J80:L80" si="35">SUM(J71:J79)</f>
        <v>0</v>
      </c>
      <c r="K80" s="25"/>
      <c r="L80" s="19">
        <f t="shared" si="35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74" t="s">
        <v>4</v>
      </c>
      <c r="D81" s="75"/>
      <c r="E81" s="31"/>
      <c r="F81" s="32">
        <f>F70+F80</f>
        <v>558</v>
      </c>
      <c r="G81" s="32">
        <f t="shared" ref="G81" si="36">G70+G80</f>
        <v>20.099999999999998</v>
      </c>
      <c r="H81" s="32">
        <f t="shared" ref="H81" si="37">H70+H80</f>
        <v>20.499999999999996</v>
      </c>
      <c r="I81" s="32">
        <f t="shared" ref="I81" si="38">I70+I80</f>
        <v>84.97</v>
      </c>
      <c r="J81" s="32">
        <f t="shared" ref="J81:L81" si="39">J70+J80</f>
        <v>607.39</v>
      </c>
      <c r="K81" s="32"/>
      <c r="L81" s="32">
        <f t="shared" si="39"/>
        <v>69.430000000000007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65" t="s">
        <v>62</v>
      </c>
      <c r="F82" s="66">
        <v>200</v>
      </c>
      <c r="G82" s="66">
        <v>14.95</v>
      </c>
      <c r="H82" s="66">
        <v>19.64</v>
      </c>
      <c r="I82" s="66">
        <v>40.46</v>
      </c>
      <c r="J82" s="66">
        <v>349.86</v>
      </c>
      <c r="K82" s="67" t="s">
        <v>39</v>
      </c>
      <c r="L82" s="39"/>
    </row>
    <row r="83" spans="1:12" ht="15" x14ac:dyDescent="0.25">
      <c r="A83" s="23"/>
      <c r="B83" s="15"/>
      <c r="C83" s="11"/>
      <c r="D83" s="6" t="s">
        <v>29</v>
      </c>
      <c r="E83" s="68"/>
      <c r="F83" s="69"/>
      <c r="G83" s="69"/>
      <c r="H83" s="69"/>
      <c r="I83" s="69"/>
      <c r="J83" s="69"/>
      <c r="K83" s="70"/>
      <c r="L83" s="41"/>
    </row>
    <row r="84" spans="1:12" ht="15" x14ac:dyDescent="0.25">
      <c r="A84" s="23"/>
      <c r="B84" s="15"/>
      <c r="C84" s="11"/>
      <c r="D84" s="7" t="s">
        <v>22</v>
      </c>
      <c r="E84" s="68" t="s">
        <v>45</v>
      </c>
      <c r="F84" s="69">
        <v>200</v>
      </c>
      <c r="G84" s="69">
        <v>0.66</v>
      </c>
      <c r="H84" s="69">
        <v>0.09</v>
      </c>
      <c r="I84" s="69">
        <v>12.03</v>
      </c>
      <c r="J84" s="69">
        <v>92.9</v>
      </c>
      <c r="K84" s="70">
        <v>349</v>
      </c>
      <c r="L84" s="41"/>
    </row>
    <row r="85" spans="1:12" ht="15" x14ac:dyDescent="0.25">
      <c r="A85" s="23"/>
      <c r="B85" s="15"/>
      <c r="C85" s="11"/>
      <c r="D85" s="7" t="s">
        <v>23</v>
      </c>
      <c r="E85" s="68" t="s">
        <v>43</v>
      </c>
      <c r="F85" s="69">
        <v>20</v>
      </c>
      <c r="G85" s="69">
        <v>1.52</v>
      </c>
      <c r="H85" s="69">
        <v>0.16</v>
      </c>
      <c r="I85" s="69">
        <v>9.84</v>
      </c>
      <c r="J85" s="69">
        <v>47</v>
      </c>
      <c r="K85" s="70"/>
      <c r="L85" s="41"/>
    </row>
    <row r="86" spans="1:12" ht="15" x14ac:dyDescent="0.25">
      <c r="A86" s="23"/>
      <c r="B86" s="15"/>
      <c r="C86" s="11"/>
      <c r="D86" s="7" t="s">
        <v>23</v>
      </c>
      <c r="E86" s="68" t="s">
        <v>55</v>
      </c>
      <c r="F86" s="69">
        <v>30</v>
      </c>
      <c r="G86" s="69">
        <v>1.98</v>
      </c>
      <c r="H86" s="69">
        <v>0.36</v>
      </c>
      <c r="I86" s="69">
        <v>11.88</v>
      </c>
      <c r="J86" s="69">
        <v>59.4</v>
      </c>
      <c r="K86" s="70"/>
      <c r="L86" s="41"/>
    </row>
    <row r="87" spans="1:12" ht="15" x14ac:dyDescent="0.25">
      <c r="A87" s="23"/>
      <c r="B87" s="15"/>
      <c r="C87" s="11"/>
      <c r="D87" s="6" t="s">
        <v>26</v>
      </c>
      <c r="E87" s="68" t="s">
        <v>42</v>
      </c>
      <c r="F87" s="69">
        <v>60</v>
      </c>
      <c r="G87" s="69">
        <v>1.08</v>
      </c>
      <c r="H87" s="69">
        <v>0.06</v>
      </c>
      <c r="I87" s="69">
        <v>5.88</v>
      </c>
      <c r="J87" s="69">
        <v>28.8</v>
      </c>
      <c r="K87" s="70" t="s">
        <v>39</v>
      </c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69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0">SUM(G82:G88)</f>
        <v>20.189999999999998</v>
      </c>
      <c r="H89" s="19">
        <f t="shared" ref="H89" si="41">SUM(H82:H88)</f>
        <v>20.309999999999999</v>
      </c>
      <c r="I89" s="19">
        <f t="shared" ref="I89" si="42">SUM(I82:I88)</f>
        <v>80.089999999999989</v>
      </c>
      <c r="J89" s="19">
        <f t="shared" ref="J89:L89" si="43">SUM(J82:J88)</f>
        <v>577.95999999999992</v>
      </c>
      <c r="K89" s="25"/>
      <c r="L89" s="19">
        <v>69.430000000000007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8"/>
      <c r="F90" s="69"/>
      <c r="G90" s="69"/>
      <c r="H90" s="69"/>
      <c r="I90" s="69"/>
      <c r="J90" s="69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68"/>
      <c r="F91" s="69"/>
      <c r="G91" s="69"/>
      <c r="H91" s="69"/>
      <c r="I91" s="69"/>
      <c r="J91" s="69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68"/>
      <c r="F92" s="69"/>
      <c r="G92" s="69"/>
      <c r="H92" s="69"/>
      <c r="I92" s="69"/>
      <c r="J92" s="69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68"/>
      <c r="F93" s="69"/>
      <c r="G93" s="69"/>
      <c r="H93" s="69"/>
      <c r="I93" s="69"/>
      <c r="J93" s="69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68"/>
      <c r="F94" s="69"/>
      <c r="G94" s="69"/>
      <c r="H94" s="69"/>
      <c r="I94" s="69"/>
      <c r="J94" s="69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68"/>
      <c r="F95" s="69"/>
      <c r="G95" s="69"/>
      <c r="H95" s="69"/>
      <c r="I95" s="69"/>
      <c r="J95" s="69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68"/>
      <c r="F96" s="69"/>
      <c r="G96" s="69"/>
      <c r="H96" s="69"/>
      <c r="I96" s="69"/>
      <c r="J96" s="69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69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4">SUM(G90:G98)</f>
        <v>0</v>
      </c>
      <c r="H99" s="19">
        <f t="shared" ref="H99" si="45">SUM(H90:H98)</f>
        <v>0</v>
      </c>
      <c r="I99" s="19">
        <f t="shared" ref="I99" si="46">SUM(I90:I98)</f>
        <v>0</v>
      </c>
      <c r="J99" s="19">
        <f t="shared" ref="J99:L99" si="47">SUM(J90:J98)</f>
        <v>0</v>
      </c>
      <c r="K99" s="25"/>
      <c r="L99" s="19">
        <f t="shared" si="47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74" t="s">
        <v>4</v>
      </c>
      <c r="D100" s="75"/>
      <c r="E100" s="31"/>
      <c r="F100" s="32">
        <f>F89+F99</f>
        <v>510</v>
      </c>
      <c r="G100" s="32">
        <f t="shared" ref="G100" si="48">G89+G99</f>
        <v>20.189999999999998</v>
      </c>
      <c r="H100" s="32">
        <f t="shared" ref="H100" si="49">H89+H99</f>
        <v>20.309999999999999</v>
      </c>
      <c r="I100" s="32">
        <f t="shared" ref="I100" si="50">I89+I99</f>
        <v>80.089999999999989</v>
      </c>
      <c r="J100" s="32">
        <f t="shared" ref="J100:L100" si="51">J89+J99</f>
        <v>577.95999999999992</v>
      </c>
      <c r="K100" s="32"/>
      <c r="L100" s="32">
        <f t="shared" si="51"/>
        <v>69.430000000000007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65" t="s">
        <v>63</v>
      </c>
      <c r="F101" s="66">
        <v>228</v>
      </c>
      <c r="G101" s="66">
        <v>11.97</v>
      </c>
      <c r="H101" s="66">
        <v>17.05</v>
      </c>
      <c r="I101" s="66">
        <v>41.36</v>
      </c>
      <c r="J101" s="66">
        <v>324.8</v>
      </c>
      <c r="K101" s="67" t="s">
        <v>39</v>
      </c>
      <c r="L101" s="39"/>
    </row>
    <row r="102" spans="1:12" ht="15" x14ac:dyDescent="0.25">
      <c r="A102" s="23"/>
      <c r="B102" s="15"/>
      <c r="C102" s="11"/>
      <c r="D102" s="6" t="s">
        <v>29</v>
      </c>
      <c r="E102" s="68"/>
      <c r="F102" s="69"/>
      <c r="G102" s="69"/>
      <c r="H102" s="69"/>
      <c r="I102" s="69"/>
      <c r="J102" s="69"/>
      <c r="K102" s="70"/>
      <c r="L102" s="41"/>
    </row>
    <row r="103" spans="1:12" ht="15" x14ac:dyDescent="0.25">
      <c r="A103" s="23"/>
      <c r="B103" s="15"/>
      <c r="C103" s="11"/>
      <c r="D103" s="7" t="s">
        <v>22</v>
      </c>
      <c r="E103" s="68" t="s">
        <v>45</v>
      </c>
      <c r="F103" s="69">
        <v>200</v>
      </c>
      <c r="G103" s="69">
        <v>0.66</v>
      </c>
      <c r="H103" s="69">
        <v>0.09</v>
      </c>
      <c r="I103" s="69">
        <v>12.03</v>
      </c>
      <c r="J103" s="69">
        <v>92.9</v>
      </c>
      <c r="K103" s="70">
        <v>349</v>
      </c>
      <c r="L103" s="41"/>
    </row>
    <row r="104" spans="1:12" ht="15" x14ac:dyDescent="0.25">
      <c r="A104" s="23"/>
      <c r="B104" s="15"/>
      <c r="C104" s="11"/>
      <c r="D104" s="7" t="s">
        <v>23</v>
      </c>
      <c r="E104" s="68" t="s">
        <v>43</v>
      </c>
      <c r="F104" s="69">
        <v>25</v>
      </c>
      <c r="G104" s="69">
        <v>1.9</v>
      </c>
      <c r="H104" s="69">
        <v>0.2</v>
      </c>
      <c r="I104" s="69">
        <v>12.3</v>
      </c>
      <c r="J104" s="69">
        <v>58.75</v>
      </c>
      <c r="K104" s="70"/>
      <c r="L104" s="41"/>
    </row>
    <row r="105" spans="1:12" ht="15" x14ac:dyDescent="0.25">
      <c r="A105" s="23"/>
      <c r="B105" s="15"/>
      <c r="C105" s="11"/>
      <c r="D105" s="7" t="s">
        <v>23</v>
      </c>
      <c r="E105" s="68" t="s">
        <v>55</v>
      </c>
      <c r="F105" s="69">
        <v>40</v>
      </c>
      <c r="G105" s="69">
        <v>3.04</v>
      </c>
      <c r="H105" s="69">
        <v>0.32</v>
      </c>
      <c r="I105" s="69">
        <v>19.68</v>
      </c>
      <c r="J105" s="69">
        <v>94</v>
      </c>
      <c r="K105" s="70"/>
      <c r="L105" s="41"/>
    </row>
    <row r="106" spans="1:12" ht="15" x14ac:dyDescent="0.25">
      <c r="A106" s="23"/>
      <c r="B106" s="15"/>
      <c r="C106" s="11"/>
      <c r="D106" s="6" t="s">
        <v>26</v>
      </c>
      <c r="E106" s="68" t="s">
        <v>41</v>
      </c>
      <c r="F106" s="69">
        <v>10</v>
      </c>
      <c r="G106" s="69">
        <v>2.63</v>
      </c>
      <c r="H106" s="69">
        <v>2.66</v>
      </c>
      <c r="I106" s="69">
        <v>0</v>
      </c>
      <c r="J106" s="69">
        <v>34.33</v>
      </c>
      <c r="K106" s="70">
        <v>15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69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503</v>
      </c>
      <c r="G108" s="19">
        <f t="shared" ref="G108:J108" si="52">SUM(G101:G107)</f>
        <v>20.2</v>
      </c>
      <c r="H108" s="19">
        <f t="shared" si="52"/>
        <v>20.32</v>
      </c>
      <c r="I108" s="19">
        <f t="shared" si="52"/>
        <v>85.37</v>
      </c>
      <c r="J108" s="19">
        <f t="shared" si="52"/>
        <v>604.78000000000009</v>
      </c>
      <c r="K108" s="25"/>
      <c r="L108" s="19">
        <v>69.430000000000007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8"/>
      <c r="F109" s="69"/>
      <c r="G109" s="69"/>
      <c r="H109" s="69"/>
      <c r="I109" s="69"/>
      <c r="J109" s="69"/>
      <c r="K109" s="70"/>
      <c r="L109" s="41"/>
    </row>
    <row r="110" spans="1:12" ht="15" x14ac:dyDescent="0.25">
      <c r="A110" s="23"/>
      <c r="B110" s="15"/>
      <c r="C110" s="11"/>
      <c r="D110" s="7" t="s">
        <v>27</v>
      </c>
      <c r="E110" s="68"/>
      <c r="F110" s="69"/>
      <c r="G110" s="69"/>
      <c r="H110" s="69"/>
      <c r="I110" s="69"/>
      <c r="J110" s="69"/>
      <c r="K110" s="70"/>
      <c r="L110" s="41"/>
    </row>
    <row r="111" spans="1:12" ht="15" x14ac:dyDescent="0.25">
      <c r="A111" s="23"/>
      <c r="B111" s="15"/>
      <c r="C111" s="11"/>
      <c r="D111" s="7" t="s">
        <v>28</v>
      </c>
      <c r="E111" s="68"/>
      <c r="F111" s="69"/>
      <c r="G111" s="69"/>
      <c r="H111" s="69"/>
      <c r="I111" s="69"/>
      <c r="J111" s="69"/>
      <c r="K111" s="70"/>
      <c r="L111" s="41"/>
    </row>
    <row r="112" spans="1:12" ht="15" x14ac:dyDescent="0.25">
      <c r="A112" s="23"/>
      <c r="B112" s="15"/>
      <c r="C112" s="11"/>
      <c r="D112" s="7" t="s">
        <v>29</v>
      </c>
      <c r="E112" s="68"/>
      <c r="F112" s="69"/>
      <c r="G112" s="69"/>
      <c r="H112" s="69"/>
      <c r="I112" s="69"/>
      <c r="J112" s="69"/>
      <c r="K112" s="70"/>
      <c r="L112" s="41"/>
    </row>
    <row r="113" spans="1:12" ht="15" x14ac:dyDescent="0.25">
      <c r="A113" s="23"/>
      <c r="B113" s="15"/>
      <c r="C113" s="11"/>
      <c r="D113" s="7" t="s">
        <v>30</v>
      </c>
      <c r="E113" s="68"/>
      <c r="F113" s="69"/>
      <c r="G113" s="69"/>
      <c r="H113" s="69"/>
      <c r="I113" s="69"/>
      <c r="J113" s="69"/>
      <c r="K113" s="70"/>
      <c r="L113" s="41"/>
    </row>
    <row r="114" spans="1:12" ht="15" x14ac:dyDescent="0.25">
      <c r="A114" s="23"/>
      <c r="B114" s="15"/>
      <c r="C114" s="11"/>
      <c r="D114" s="7" t="s">
        <v>31</v>
      </c>
      <c r="E114" s="68"/>
      <c r="F114" s="69"/>
      <c r="G114" s="69"/>
      <c r="H114" s="69"/>
      <c r="I114" s="69"/>
      <c r="J114" s="69"/>
      <c r="K114" s="70"/>
      <c r="L114" s="41"/>
    </row>
    <row r="115" spans="1:12" ht="15" x14ac:dyDescent="0.25">
      <c r="A115" s="23"/>
      <c r="B115" s="15"/>
      <c r="C115" s="11"/>
      <c r="D115" s="7" t="s">
        <v>32</v>
      </c>
      <c r="E115" s="68"/>
      <c r="F115" s="69"/>
      <c r="G115" s="69"/>
      <c r="H115" s="69"/>
      <c r="I115" s="69"/>
      <c r="J115" s="69"/>
      <c r="K115" s="70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69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74" t="s">
        <v>4</v>
      </c>
      <c r="D119" s="75"/>
      <c r="E119" s="31"/>
      <c r="F119" s="32">
        <f>F108+F118</f>
        <v>503</v>
      </c>
      <c r="G119" s="32">
        <f t="shared" ref="G119" si="55">G108+G118</f>
        <v>20.2</v>
      </c>
      <c r="H119" s="32">
        <f t="shared" ref="H119" si="56">H108+H118</f>
        <v>20.32</v>
      </c>
      <c r="I119" s="32">
        <f t="shared" ref="I119" si="57">I108+I118</f>
        <v>85.37</v>
      </c>
      <c r="J119" s="32">
        <f t="shared" ref="J119:L119" si="58">J108+J118</f>
        <v>604.78000000000009</v>
      </c>
      <c r="K119" s="32"/>
      <c r="L119" s="32">
        <f t="shared" si="58"/>
        <v>69.430000000000007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65" t="s">
        <v>64</v>
      </c>
      <c r="F120" s="66">
        <v>95</v>
      </c>
      <c r="G120" s="66">
        <v>8.4600000000000009</v>
      </c>
      <c r="H120" s="66">
        <v>6.82</v>
      </c>
      <c r="I120" s="66">
        <v>12.18</v>
      </c>
      <c r="J120" s="66">
        <v>148.32</v>
      </c>
      <c r="K120" s="67">
        <v>234</v>
      </c>
      <c r="L120" s="39"/>
    </row>
    <row r="121" spans="1:12" ht="15" x14ac:dyDescent="0.25">
      <c r="A121" s="14"/>
      <c r="B121" s="15"/>
      <c r="C121" s="11"/>
      <c r="D121" s="6" t="s">
        <v>29</v>
      </c>
      <c r="E121" s="68" t="s">
        <v>65</v>
      </c>
      <c r="F121" s="69">
        <v>150</v>
      </c>
      <c r="G121" s="69">
        <v>3.2</v>
      </c>
      <c r="H121" s="69">
        <v>4.17</v>
      </c>
      <c r="I121" s="69">
        <v>18.78</v>
      </c>
      <c r="J121" s="69">
        <v>132</v>
      </c>
      <c r="K121" s="70">
        <v>312</v>
      </c>
      <c r="L121" s="41"/>
    </row>
    <row r="122" spans="1:12" ht="15" x14ac:dyDescent="0.25">
      <c r="A122" s="14"/>
      <c r="B122" s="15"/>
      <c r="C122" s="11"/>
      <c r="D122" s="7" t="s">
        <v>22</v>
      </c>
      <c r="E122" s="68" t="s">
        <v>50</v>
      </c>
      <c r="F122" s="69">
        <v>200</v>
      </c>
      <c r="G122" s="69">
        <v>7.0000000000000007E-2</v>
      </c>
      <c r="H122" s="69">
        <v>0.02</v>
      </c>
      <c r="I122" s="69">
        <v>10.01</v>
      </c>
      <c r="J122" s="69">
        <v>40</v>
      </c>
      <c r="K122" s="70">
        <v>376</v>
      </c>
      <c r="L122" s="41"/>
    </row>
    <row r="123" spans="1:12" ht="15" x14ac:dyDescent="0.25">
      <c r="A123" s="14"/>
      <c r="B123" s="15"/>
      <c r="C123" s="11"/>
      <c r="D123" s="7" t="s">
        <v>23</v>
      </c>
      <c r="E123" s="68" t="s">
        <v>43</v>
      </c>
      <c r="F123" s="69">
        <v>20</v>
      </c>
      <c r="G123" s="69">
        <v>1.52</v>
      </c>
      <c r="H123" s="69">
        <v>0.16</v>
      </c>
      <c r="I123" s="69">
        <v>9.84</v>
      </c>
      <c r="J123" s="69">
        <v>47</v>
      </c>
      <c r="K123" s="70"/>
      <c r="L123" s="41"/>
    </row>
    <row r="124" spans="1:12" ht="15" x14ac:dyDescent="0.25">
      <c r="A124" s="14"/>
      <c r="B124" s="15"/>
      <c r="C124" s="11"/>
      <c r="D124" s="7" t="s">
        <v>23</v>
      </c>
      <c r="E124" s="68" t="s">
        <v>55</v>
      </c>
      <c r="F124" s="69">
        <v>30</v>
      </c>
      <c r="G124" s="69">
        <v>1.98</v>
      </c>
      <c r="H124" s="69">
        <v>0.36</v>
      </c>
      <c r="I124" s="69">
        <v>11.88</v>
      </c>
      <c r="J124" s="69">
        <v>59.4</v>
      </c>
      <c r="K124" s="70"/>
      <c r="L124" s="41"/>
    </row>
    <row r="125" spans="1:12" ht="15" x14ac:dyDescent="0.25">
      <c r="A125" s="14"/>
      <c r="B125" s="15"/>
      <c r="C125" s="11"/>
      <c r="D125" s="6" t="s">
        <v>26</v>
      </c>
      <c r="E125" s="40" t="s">
        <v>66</v>
      </c>
      <c r="F125" s="41">
        <v>60</v>
      </c>
      <c r="G125" s="41">
        <v>0.84</v>
      </c>
      <c r="H125" s="41">
        <v>3.61</v>
      </c>
      <c r="I125" s="41">
        <v>4.96</v>
      </c>
      <c r="J125" s="41">
        <v>55.68</v>
      </c>
      <c r="K125" s="42">
        <v>52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69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555</v>
      </c>
      <c r="G127" s="19">
        <f t="shared" ref="G127:J127" si="59">SUM(G120:G126)</f>
        <v>16.07</v>
      </c>
      <c r="H127" s="19">
        <f t="shared" si="59"/>
        <v>15.139999999999999</v>
      </c>
      <c r="I127" s="19">
        <f t="shared" si="59"/>
        <v>67.650000000000006</v>
      </c>
      <c r="J127" s="19">
        <f t="shared" si="59"/>
        <v>482.4</v>
      </c>
      <c r="K127" s="25"/>
      <c r="L127" s="19">
        <f t="shared" ref="L127" si="60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8"/>
      <c r="F128" s="69"/>
      <c r="G128" s="69"/>
      <c r="H128" s="69"/>
      <c r="I128" s="69"/>
      <c r="J128" s="69"/>
      <c r="K128" s="70"/>
      <c r="L128" s="41"/>
    </row>
    <row r="129" spans="1:12" ht="15" x14ac:dyDescent="0.25">
      <c r="A129" s="14"/>
      <c r="B129" s="15"/>
      <c r="C129" s="11"/>
      <c r="D129" s="7" t="s">
        <v>27</v>
      </c>
      <c r="E129" s="68"/>
      <c r="F129" s="69"/>
      <c r="G129" s="69"/>
      <c r="H129" s="69"/>
      <c r="I129" s="69"/>
      <c r="J129" s="69"/>
      <c r="K129" s="70"/>
      <c r="L129" s="41"/>
    </row>
    <row r="130" spans="1:12" ht="15" x14ac:dyDescent="0.25">
      <c r="A130" s="14"/>
      <c r="B130" s="15"/>
      <c r="C130" s="11"/>
      <c r="D130" s="7" t="s">
        <v>28</v>
      </c>
      <c r="E130" s="68"/>
      <c r="F130" s="69"/>
      <c r="G130" s="69"/>
      <c r="H130" s="69"/>
      <c r="I130" s="69"/>
      <c r="J130" s="69"/>
      <c r="K130" s="70"/>
      <c r="L130" s="41"/>
    </row>
    <row r="131" spans="1:12" ht="15" x14ac:dyDescent="0.25">
      <c r="A131" s="14"/>
      <c r="B131" s="15"/>
      <c r="C131" s="11"/>
      <c r="D131" s="7" t="s">
        <v>29</v>
      </c>
      <c r="E131" s="68"/>
      <c r="F131" s="69"/>
      <c r="G131" s="69"/>
      <c r="H131" s="69"/>
      <c r="I131" s="69"/>
      <c r="J131" s="69"/>
      <c r="K131" s="70"/>
      <c r="L131" s="41"/>
    </row>
    <row r="132" spans="1:12" ht="15" x14ac:dyDescent="0.25">
      <c r="A132" s="14"/>
      <c r="B132" s="15"/>
      <c r="C132" s="11"/>
      <c r="D132" s="7" t="s">
        <v>30</v>
      </c>
      <c r="E132" s="68"/>
      <c r="F132" s="69"/>
      <c r="G132" s="69"/>
      <c r="H132" s="69"/>
      <c r="I132" s="69"/>
      <c r="J132" s="69"/>
      <c r="K132" s="70"/>
      <c r="L132" s="41"/>
    </row>
    <row r="133" spans="1:12" ht="15" x14ac:dyDescent="0.25">
      <c r="A133" s="14"/>
      <c r="B133" s="15"/>
      <c r="C133" s="11"/>
      <c r="D133" s="7" t="s">
        <v>31</v>
      </c>
      <c r="E133" s="68"/>
      <c r="F133" s="69"/>
      <c r="G133" s="69"/>
      <c r="H133" s="69"/>
      <c r="I133" s="69"/>
      <c r="J133" s="69"/>
      <c r="K133" s="70"/>
      <c r="L133" s="41"/>
    </row>
    <row r="134" spans="1:12" ht="15" x14ac:dyDescent="0.25">
      <c r="A134" s="14"/>
      <c r="B134" s="15"/>
      <c r="C134" s="11"/>
      <c r="D134" s="7" t="s">
        <v>32</v>
      </c>
      <c r="E134" s="68"/>
      <c r="F134" s="69"/>
      <c r="G134" s="69"/>
      <c r="H134" s="69"/>
      <c r="I134" s="69"/>
      <c r="J134" s="69"/>
      <c r="K134" s="70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69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v>69.430000000000007</v>
      </c>
    </row>
    <row r="138" spans="1:12" ht="15" x14ac:dyDescent="0.2">
      <c r="A138" s="33">
        <f>A120</f>
        <v>2</v>
      </c>
      <c r="B138" s="33">
        <f>B120</f>
        <v>2</v>
      </c>
      <c r="C138" s="74" t="s">
        <v>4</v>
      </c>
      <c r="D138" s="75"/>
      <c r="E138" s="31"/>
      <c r="F138" s="32">
        <f>F127+F137</f>
        <v>555</v>
      </c>
      <c r="G138" s="32">
        <f t="shared" ref="G138" si="62">G127+G137</f>
        <v>16.07</v>
      </c>
      <c r="H138" s="32">
        <f t="shared" ref="H138" si="63">H127+H137</f>
        <v>15.139999999999999</v>
      </c>
      <c r="I138" s="32">
        <f t="shared" ref="I138" si="64">I127+I137</f>
        <v>67.650000000000006</v>
      </c>
      <c r="J138" s="32">
        <f t="shared" ref="J138:L138" si="65">J127+J137</f>
        <v>482.4</v>
      </c>
      <c r="K138" s="32"/>
      <c r="L138" s="32">
        <f t="shared" si="65"/>
        <v>69.430000000000007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65" t="s">
        <v>67</v>
      </c>
      <c r="F139" s="66">
        <v>200</v>
      </c>
      <c r="G139" s="66">
        <v>16.34</v>
      </c>
      <c r="H139" s="66">
        <v>18.47</v>
      </c>
      <c r="I139" s="66">
        <v>39.549999999999997</v>
      </c>
      <c r="J139" s="66">
        <v>378.25</v>
      </c>
      <c r="K139" s="67">
        <v>265</v>
      </c>
      <c r="L139" s="39"/>
    </row>
    <row r="140" spans="1:12" ht="15" x14ac:dyDescent="0.25">
      <c r="A140" s="23"/>
      <c r="B140" s="15"/>
      <c r="C140" s="11"/>
      <c r="D140" s="6" t="s">
        <v>29</v>
      </c>
      <c r="E140" s="68"/>
      <c r="F140" s="69"/>
      <c r="G140" s="69"/>
      <c r="H140" s="69"/>
      <c r="I140" s="69"/>
      <c r="J140" s="69"/>
      <c r="K140" s="70"/>
      <c r="L140" s="41"/>
    </row>
    <row r="141" spans="1:12" ht="15" x14ac:dyDescent="0.25">
      <c r="A141" s="23"/>
      <c r="B141" s="15"/>
      <c r="C141" s="11"/>
      <c r="D141" s="7" t="s">
        <v>22</v>
      </c>
      <c r="E141" s="68" t="s">
        <v>54</v>
      </c>
      <c r="F141" s="69">
        <v>200</v>
      </c>
      <c r="G141" s="69">
        <v>0.11</v>
      </c>
      <c r="H141" s="69">
        <v>0.02</v>
      </c>
      <c r="I141" s="69">
        <v>10.15</v>
      </c>
      <c r="J141" s="69">
        <v>41.32</v>
      </c>
      <c r="K141" s="70">
        <v>377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68" t="s">
        <v>43</v>
      </c>
      <c r="F142" s="69">
        <v>25</v>
      </c>
      <c r="G142" s="69">
        <v>1.9</v>
      </c>
      <c r="H142" s="69">
        <v>0.2</v>
      </c>
      <c r="I142" s="69">
        <v>12.3</v>
      </c>
      <c r="J142" s="69">
        <v>58.75</v>
      </c>
      <c r="K142" s="70"/>
      <c r="L142" s="41"/>
    </row>
    <row r="143" spans="1:12" ht="15" x14ac:dyDescent="0.25">
      <c r="A143" s="23"/>
      <c r="B143" s="15"/>
      <c r="C143" s="11"/>
      <c r="D143" s="7" t="s">
        <v>23</v>
      </c>
      <c r="E143" s="68" t="s">
        <v>55</v>
      </c>
      <c r="F143" s="69">
        <v>20</v>
      </c>
      <c r="G143" s="69">
        <v>1.32</v>
      </c>
      <c r="H143" s="69">
        <v>0.24</v>
      </c>
      <c r="I143" s="69">
        <v>7.92</v>
      </c>
      <c r="J143" s="69">
        <v>39.6</v>
      </c>
      <c r="K143" s="70"/>
      <c r="L143" s="41"/>
    </row>
    <row r="144" spans="1:12" ht="15" x14ac:dyDescent="0.25">
      <c r="A144" s="23"/>
      <c r="B144" s="15"/>
      <c r="C144" s="11"/>
      <c r="D144" s="6" t="s">
        <v>24</v>
      </c>
      <c r="E144" s="68" t="s">
        <v>40</v>
      </c>
      <c r="F144" s="69">
        <v>100</v>
      </c>
      <c r="G144" s="69">
        <v>0.4</v>
      </c>
      <c r="H144" s="69">
        <v>0.4</v>
      </c>
      <c r="I144" s="69">
        <v>9.8000000000000007</v>
      </c>
      <c r="J144" s="69">
        <v>47</v>
      </c>
      <c r="K144" s="70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69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545</v>
      </c>
      <c r="G146" s="19">
        <f t="shared" ref="G146:J146" si="66">SUM(G139:G145)</f>
        <v>20.069999999999997</v>
      </c>
      <c r="H146" s="19">
        <f t="shared" si="66"/>
        <v>19.329999999999995</v>
      </c>
      <c r="I146" s="19">
        <f t="shared" si="66"/>
        <v>79.72</v>
      </c>
      <c r="J146" s="19">
        <f t="shared" si="66"/>
        <v>564.91999999999996</v>
      </c>
      <c r="K146" s="25"/>
      <c r="L146" s="19">
        <v>69.430000000000007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8"/>
      <c r="F147" s="69"/>
      <c r="G147" s="69"/>
      <c r="H147" s="69"/>
      <c r="I147" s="69"/>
      <c r="J147" s="69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68"/>
      <c r="F148" s="69"/>
      <c r="G148" s="69"/>
      <c r="H148" s="69"/>
      <c r="I148" s="69"/>
      <c r="J148" s="69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68"/>
      <c r="F149" s="69"/>
      <c r="G149" s="69"/>
      <c r="H149" s="69"/>
      <c r="I149" s="69"/>
      <c r="J149" s="69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68"/>
      <c r="F150" s="69"/>
      <c r="G150" s="69"/>
      <c r="H150" s="69"/>
      <c r="I150" s="69"/>
      <c r="J150" s="69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68"/>
      <c r="F151" s="69"/>
      <c r="G151" s="69"/>
      <c r="H151" s="69"/>
      <c r="I151" s="69"/>
      <c r="J151" s="69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68"/>
      <c r="F152" s="69"/>
      <c r="G152" s="69"/>
      <c r="H152" s="69"/>
      <c r="I152" s="69"/>
      <c r="J152" s="69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68"/>
      <c r="F153" s="69"/>
      <c r="G153" s="69"/>
      <c r="H153" s="69"/>
      <c r="I153" s="69"/>
      <c r="J153" s="69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7">SUM(G147:G155)</f>
        <v>0</v>
      </c>
      <c r="H156" s="19">
        <f t="shared" si="67"/>
        <v>0</v>
      </c>
      <c r="I156" s="19">
        <f t="shared" si="67"/>
        <v>0</v>
      </c>
      <c r="J156" s="19">
        <f t="shared" si="67"/>
        <v>0</v>
      </c>
      <c r="K156" s="25"/>
      <c r="L156" s="19">
        <f t="shared" ref="L156" si="68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74" t="s">
        <v>4</v>
      </c>
      <c r="D157" s="75"/>
      <c r="E157" s="31"/>
      <c r="F157" s="32">
        <f>F146+F156</f>
        <v>545</v>
      </c>
      <c r="G157" s="32">
        <f t="shared" ref="G157" si="69">G146+G156</f>
        <v>20.069999999999997</v>
      </c>
      <c r="H157" s="32">
        <f t="shared" ref="H157" si="70">H146+H156</f>
        <v>19.329999999999995</v>
      </c>
      <c r="I157" s="32">
        <f t="shared" ref="I157" si="71">I146+I156</f>
        <v>79.72</v>
      </c>
      <c r="J157" s="32">
        <f t="shared" ref="J157:L157" si="72">J146+J156</f>
        <v>564.91999999999996</v>
      </c>
      <c r="K157" s="32"/>
      <c r="L157" s="32">
        <f t="shared" si="72"/>
        <v>69.430000000000007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5" t="s">
        <v>68</v>
      </c>
      <c r="F158" s="66">
        <v>100</v>
      </c>
      <c r="G158" s="66">
        <v>7.04</v>
      </c>
      <c r="H158" s="66">
        <v>7.47</v>
      </c>
      <c r="I158" s="66">
        <v>15.96</v>
      </c>
      <c r="J158" s="66">
        <v>161.75</v>
      </c>
      <c r="K158" s="67" t="s">
        <v>69</v>
      </c>
      <c r="L158" s="39"/>
    </row>
    <row r="159" spans="1:12" ht="15" x14ac:dyDescent="0.25">
      <c r="A159" s="23"/>
      <c r="B159" s="15"/>
      <c r="C159" s="11"/>
      <c r="D159" s="6" t="s">
        <v>29</v>
      </c>
      <c r="E159" s="68" t="s">
        <v>53</v>
      </c>
      <c r="F159" s="69">
        <v>183</v>
      </c>
      <c r="G159" s="69">
        <v>6.56</v>
      </c>
      <c r="H159" s="69">
        <v>7.6</v>
      </c>
      <c r="I159" s="69">
        <v>39.78</v>
      </c>
      <c r="J159" s="69">
        <v>221.94</v>
      </c>
      <c r="K159" s="70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68" t="s">
        <v>45</v>
      </c>
      <c r="F160" s="69">
        <v>200</v>
      </c>
      <c r="G160" s="69">
        <v>0.66</v>
      </c>
      <c r="H160" s="69">
        <v>0.09</v>
      </c>
      <c r="I160" s="69">
        <v>12.03</v>
      </c>
      <c r="J160" s="69">
        <v>92.9</v>
      </c>
      <c r="K160" s="70">
        <v>349</v>
      </c>
      <c r="L160" s="41"/>
    </row>
    <row r="161" spans="1:12" ht="15" x14ac:dyDescent="0.25">
      <c r="A161" s="23"/>
      <c r="B161" s="15"/>
      <c r="C161" s="11"/>
      <c r="D161" s="7" t="s">
        <v>23</v>
      </c>
      <c r="E161" s="68" t="s">
        <v>51</v>
      </c>
      <c r="F161" s="69">
        <v>25</v>
      </c>
      <c r="G161" s="69">
        <v>1.88</v>
      </c>
      <c r="H161" s="69">
        <v>0.73</v>
      </c>
      <c r="I161" s="69">
        <v>12.85</v>
      </c>
      <c r="J161" s="69">
        <v>65.5</v>
      </c>
      <c r="K161" s="70"/>
      <c r="L161" s="41"/>
    </row>
    <row r="162" spans="1:12" ht="15" x14ac:dyDescent="0.25">
      <c r="A162" s="23"/>
      <c r="B162" s="15"/>
      <c r="C162" s="11"/>
      <c r="D162" s="7" t="s">
        <v>26</v>
      </c>
      <c r="E162" s="40" t="s">
        <v>41</v>
      </c>
      <c r="F162" s="41">
        <v>15</v>
      </c>
      <c r="G162" s="41">
        <v>3.95</v>
      </c>
      <c r="H162" s="41">
        <v>3.99</v>
      </c>
      <c r="I162" s="41">
        <v>0</v>
      </c>
      <c r="J162" s="41">
        <v>51.5</v>
      </c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69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523</v>
      </c>
      <c r="G165" s="19">
        <f t="shared" ref="G165:J165" si="73">SUM(G158:G164)</f>
        <v>20.09</v>
      </c>
      <c r="H165" s="19">
        <f t="shared" si="73"/>
        <v>19.880000000000003</v>
      </c>
      <c r="I165" s="19">
        <f t="shared" si="73"/>
        <v>80.61999999999999</v>
      </c>
      <c r="J165" s="19">
        <f t="shared" si="73"/>
        <v>593.59</v>
      </c>
      <c r="K165" s="25"/>
      <c r="L165" s="19">
        <v>69.430000000000007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8"/>
      <c r="F166" s="69"/>
      <c r="G166" s="69"/>
      <c r="H166" s="69"/>
      <c r="I166" s="69"/>
      <c r="J166" s="69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68"/>
      <c r="F167" s="69"/>
      <c r="G167" s="69"/>
      <c r="H167" s="69"/>
      <c r="I167" s="69"/>
      <c r="J167" s="69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68"/>
      <c r="F168" s="69"/>
      <c r="G168" s="69"/>
      <c r="H168" s="69"/>
      <c r="I168" s="69"/>
      <c r="J168" s="69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68"/>
      <c r="F169" s="69"/>
      <c r="G169" s="69"/>
      <c r="H169" s="69"/>
      <c r="I169" s="69"/>
      <c r="J169" s="69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68"/>
      <c r="F170" s="69"/>
      <c r="G170" s="69"/>
      <c r="H170" s="69"/>
      <c r="I170" s="69"/>
      <c r="J170" s="69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68"/>
      <c r="F171" s="69"/>
      <c r="G171" s="69"/>
      <c r="H171" s="69"/>
      <c r="I171" s="69"/>
      <c r="J171" s="69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68"/>
      <c r="F172" s="69"/>
      <c r="G172" s="69"/>
      <c r="H172" s="69"/>
      <c r="I172" s="69"/>
      <c r="J172" s="69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69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4">SUM(G166:G174)</f>
        <v>0</v>
      </c>
      <c r="H175" s="19">
        <f t="shared" si="74"/>
        <v>0</v>
      </c>
      <c r="I175" s="19">
        <f t="shared" si="74"/>
        <v>0</v>
      </c>
      <c r="J175" s="19">
        <f t="shared" si="74"/>
        <v>0</v>
      </c>
      <c r="K175" s="25"/>
      <c r="L175" s="19">
        <f t="shared" ref="L175" si="75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74" t="s">
        <v>4</v>
      </c>
      <c r="D176" s="75"/>
      <c r="E176" s="31"/>
      <c r="F176" s="32">
        <f>F165+F175</f>
        <v>523</v>
      </c>
      <c r="G176" s="32">
        <f t="shared" ref="G176" si="76">G165+G175</f>
        <v>20.09</v>
      </c>
      <c r="H176" s="32">
        <f t="shared" ref="H176" si="77">H165+H175</f>
        <v>19.880000000000003</v>
      </c>
      <c r="I176" s="32">
        <f t="shared" ref="I176" si="78">I165+I175</f>
        <v>80.61999999999999</v>
      </c>
      <c r="J176" s="32">
        <f t="shared" ref="J176:L176" si="79">J165+J175</f>
        <v>593.59</v>
      </c>
      <c r="K176" s="32"/>
      <c r="L176" s="32">
        <f t="shared" si="79"/>
        <v>69.430000000000007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65" t="s">
        <v>70</v>
      </c>
      <c r="F177" s="66">
        <v>100</v>
      </c>
      <c r="G177" s="66">
        <v>10.28</v>
      </c>
      <c r="H177" s="66">
        <v>17.32</v>
      </c>
      <c r="I177" s="66">
        <v>0.06</v>
      </c>
      <c r="J177" s="66">
        <v>208</v>
      </c>
      <c r="K177" s="67">
        <v>293</v>
      </c>
      <c r="L177" s="39"/>
    </row>
    <row r="178" spans="1:12" ht="15" x14ac:dyDescent="0.25">
      <c r="A178" s="23"/>
      <c r="B178" s="15"/>
      <c r="C178" s="11"/>
      <c r="D178" s="6" t="s">
        <v>29</v>
      </c>
      <c r="E178" s="68" t="s">
        <v>71</v>
      </c>
      <c r="F178" s="69">
        <v>180</v>
      </c>
      <c r="G178" s="69">
        <v>6.21</v>
      </c>
      <c r="H178" s="69">
        <v>1.69</v>
      </c>
      <c r="I178" s="69">
        <v>41.9</v>
      </c>
      <c r="J178" s="69">
        <v>216.6</v>
      </c>
      <c r="K178" s="70">
        <v>199</v>
      </c>
      <c r="L178" s="41"/>
    </row>
    <row r="179" spans="1:12" ht="15" x14ac:dyDescent="0.25">
      <c r="A179" s="23"/>
      <c r="B179" s="15"/>
      <c r="C179" s="11"/>
      <c r="D179" s="7" t="s">
        <v>22</v>
      </c>
      <c r="E179" s="68" t="s">
        <v>72</v>
      </c>
      <c r="F179" s="69">
        <v>200</v>
      </c>
      <c r="G179" s="69">
        <v>0.16</v>
      </c>
      <c r="H179" s="69">
        <v>0.16</v>
      </c>
      <c r="I179" s="69">
        <v>17.899999999999999</v>
      </c>
      <c r="J179" s="69">
        <v>74.599999999999994</v>
      </c>
      <c r="K179" s="70">
        <v>342</v>
      </c>
      <c r="L179" s="41"/>
    </row>
    <row r="180" spans="1:12" ht="15" x14ac:dyDescent="0.25">
      <c r="A180" s="23"/>
      <c r="B180" s="15"/>
      <c r="C180" s="11"/>
      <c r="D180" s="7" t="s">
        <v>23</v>
      </c>
      <c r="E180" s="68" t="s">
        <v>43</v>
      </c>
      <c r="F180" s="69">
        <v>20</v>
      </c>
      <c r="G180" s="69">
        <v>1.52</v>
      </c>
      <c r="H180" s="69">
        <v>0.16</v>
      </c>
      <c r="I180" s="69">
        <v>9.84</v>
      </c>
      <c r="J180" s="69">
        <v>47</v>
      </c>
      <c r="K180" s="70"/>
      <c r="L180" s="41"/>
    </row>
    <row r="181" spans="1:12" ht="15" x14ac:dyDescent="0.25">
      <c r="A181" s="23"/>
      <c r="B181" s="15"/>
      <c r="C181" s="11"/>
      <c r="D181" s="7" t="s">
        <v>23</v>
      </c>
      <c r="E181" s="68" t="s">
        <v>55</v>
      </c>
      <c r="F181" s="69">
        <v>30</v>
      </c>
      <c r="G181" s="69">
        <v>1.98</v>
      </c>
      <c r="H181" s="69">
        <v>0.36</v>
      </c>
      <c r="I181" s="69">
        <v>11.88</v>
      </c>
      <c r="J181" s="69">
        <v>59.4</v>
      </c>
      <c r="K181" s="70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69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0">SUM(G177:G183)</f>
        <v>20.149999999999999</v>
      </c>
      <c r="H184" s="19">
        <f t="shared" si="80"/>
        <v>19.690000000000001</v>
      </c>
      <c r="I184" s="19">
        <f t="shared" si="80"/>
        <v>81.58</v>
      </c>
      <c r="J184" s="19">
        <f t="shared" si="80"/>
        <v>605.6</v>
      </c>
      <c r="K184" s="25"/>
      <c r="L184" s="19">
        <v>69.430000000000007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8"/>
      <c r="F185" s="69"/>
      <c r="G185" s="69"/>
      <c r="H185" s="69"/>
      <c r="I185" s="69"/>
      <c r="J185" s="69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68"/>
      <c r="F186" s="69"/>
      <c r="G186" s="69"/>
      <c r="H186" s="69"/>
      <c r="I186" s="69"/>
      <c r="J186" s="69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68"/>
      <c r="F187" s="69"/>
      <c r="G187" s="69"/>
      <c r="H187" s="69"/>
      <c r="I187" s="69"/>
      <c r="J187" s="69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68"/>
      <c r="F188" s="69"/>
      <c r="G188" s="69"/>
      <c r="H188" s="69"/>
      <c r="I188" s="69"/>
      <c r="J188" s="69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68"/>
      <c r="F189" s="69"/>
      <c r="G189" s="69"/>
      <c r="H189" s="69"/>
      <c r="I189" s="69"/>
      <c r="J189" s="69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68"/>
      <c r="F190" s="69"/>
      <c r="G190" s="69"/>
      <c r="H190" s="69"/>
      <c r="I190" s="69"/>
      <c r="J190" s="69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68"/>
      <c r="F191" s="69"/>
      <c r="G191" s="69"/>
      <c r="H191" s="69"/>
      <c r="I191" s="69"/>
      <c r="J191" s="69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69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1">SUM(G185:G193)</f>
        <v>0</v>
      </c>
      <c r="H194" s="19">
        <f t="shared" si="81"/>
        <v>0</v>
      </c>
      <c r="I194" s="19">
        <f t="shared" si="81"/>
        <v>0</v>
      </c>
      <c r="J194" s="19">
        <f t="shared" si="81"/>
        <v>0</v>
      </c>
      <c r="K194" s="25"/>
      <c r="L194" s="19">
        <f t="shared" ref="L194" si="82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74" t="s">
        <v>4</v>
      </c>
      <c r="D195" s="75"/>
      <c r="E195" s="31"/>
      <c r="F195" s="32">
        <f>F184+F194</f>
        <v>530</v>
      </c>
      <c r="G195" s="32">
        <f t="shared" ref="G195" si="83">G184+G194</f>
        <v>20.149999999999999</v>
      </c>
      <c r="H195" s="32">
        <f t="shared" ref="H195" si="84">H184+H194</f>
        <v>19.690000000000001</v>
      </c>
      <c r="I195" s="32">
        <f t="shared" ref="I195" si="85">I184+I194</f>
        <v>81.58</v>
      </c>
      <c r="J195" s="32">
        <f t="shared" ref="J195:L195" si="86">J184+J194</f>
        <v>605.6</v>
      </c>
      <c r="K195" s="32"/>
      <c r="L195" s="32">
        <f t="shared" si="86"/>
        <v>69.430000000000007</v>
      </c>
    </row>
    <row r="196" spans="1:12" x14ac:dyDescent="0.2">
      <c r="A196" s="27"/>
      <c r="B196" s="28"/>
      <c r="C196" s="77" t="s">
        <v>5</v>
      </c>
      <c r="D196" s="77"/>
      <c r="E196" s="77"/>
      <c r="F196" s="34">
        <f>(F24+F43+F62+F81+F100+F119+F138+F157+F176+F195)/(IF(F24=0,0,1)+IF(F43=0,0,1)+IF(F62=0,0,1)+IF(F81=0,0,1)+IF(F100=0,0,1)+IF(F119=0,0,1)+IF(F138=0,0,1)+IF(F157=0,0,1)+IF(F176=0,0,1)+IF(F195=0,0,1))</f>
        <v>533.5</v>
      </c>
      <c r="G196" s="34">
        <f t="shared" ref="G196:J196" si="87">(G24+G43+G62+G81+G100+G119+G138+G157+G176+G195)/(IF(G24=0,0,1)+IF(G43=0,0,1)+IF(G62=0,0,1)+IF(G81=0,0,1)+IF(G100=0,0,1)+IF(G119=0,0,1)+IF(G138=0,0,1)+IF(G157=0,0,1)+IF(G176=0,0,1)+IF(G195=0,0,1))</f>
        <v>18.675999999999998</v>
      </c>
      <c r="H196" s="34">
        <f t="shared" si="87"/>
        <v>18.770999999999994</v>
      </c>
      <c r="I196" s="34">
        <f t="shared" si="87"/>
        <v>76.831000000000003</v>
      </c>
      <c r="J196" s="34">
        <f t="shared" si="87"/>
        <v>558.38600000000008</v>
      </c>
      <c r="K196" s="34"/>
      <c r="L196" s="34">
        <f t="shared" ref="L196" si="88">(L24+L43+L62+L81+L100+L119+L138+L157+L176+L195)/(IF(L24=0,0,1)+IF(L43=0,0,1)+IF(L62=0,0,1)+IF(L81=0,0,1)+IF(L100=0,0,1)+IF(L119=0,0,1)+IF(L138=0,0,1)+IF(L157=0,0,1)+IF(L176=0,0,1)+IF(L195=0,0,1))</f>
        <v>69.430000000000021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C43:D43"/>
    <mergeCell ref="C62:D62"/>
    <mergeCell ref="H1:K1"/>
    <mergeCell ref="H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2025-02-21T08:11:39Z</cp:lastPrinted>
  <dcterms:created xsi:type="dcterms:W3CDTF">2022-05-16T14:23:56Z</dcterms:created>
  <dcterms:modified xsi:type="dcterms:W3CDTF">2025-02-27T10:08:24Z</dcterms:modified>
</cp:coreProperties>
</file>